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00" windowHeight="87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<sst xmlns="http://schemas.openxmlformats.org/spreadsheetml/2006/main" count="30" uniqueCount="17">
  <si>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</si>
  <si>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</si>
  <si>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</si>
  <si>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</si>
  <si>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</si>
  <si>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</si>
  <si>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</si>
  <si>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</si>
  <si>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</si>
  <si>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</si>
  <si>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Y-as</t>
  </si>
  <si>
    <t>X-as</t>
  </si>
  <si>
    <t>tot 15 jaar</t>
  </si>
  <si>
    <t>rechtergrens</t>
  </si>
  <si>
    <t>rel.freq.</t>
  </si>
  <si>
    <t>rel.freq. (%)</t>
  </si>
  <si>
    <t>klassenmidden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</si>
</sst>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Levendgeboren naar leeftijd moeder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775"/>
          <c:w val="0.91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Blad1!$D$4:$D$11</c:f>
              <c:numCache/>
            </c:numRef>
          </c:xVal>
          <c:yVal>
            <c:numRef>
              <c:f>Blad1!$E$4:$E$11</c:f>
              <c:numCache/>
            </c:numRef>
          </c:yVal>
          <c:smooth val="0"/>
        </c:ser>
        <c:axId val="64064817"/>
        <c:axId val="39712442"/>
      </c:scatterChart>
      <c:valAx>
        <c:axId val="6406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leeftijd moeder (jr)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12442"/>
        <c:crosses val="autoZero"/>
        <c:crossBetween val="midCat"/>
        <c:dispUnits/>
      </c:val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relatieve frequentie 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648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Cumulatief frequentiepolygoon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775"/>
          <c:w val="0.97625"/>
          <c:h val="0.8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Blad2!$D$4:$D$11</c:f>
              <c:numCache/>
            </c:numRef>
          </c:xVal>
          <c:yVal>
            <c:numRef>
              <c:f>Blad2!$E$4:$E$11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67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9525</xdr:rowOff>
    </xdr:from>
    <xdr:to>
      <xdr:col>12</xdr:col>
      <xdr:colOff>352425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791075" y="4000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9525</xdr:rowOff>
    </xdr:from>
    <xdr:to>
      <xdr:col>12</xdr:col>
      <xdr:colOff>371475</xdr:colOff>
      <xdr:row>18</xdr:row>
      <xdr:rowOff>47625</xdr:rowOff>
    </xdr:to>
    <xdr:graphicFrame>
      <xdr:nvGraphicFramePr>
        <xdr:cNvPr id="1" name="Grafiek 3"/>
        <xdr:cNvGraphicFramePr/>
      </xdr:nvGraphicFramePr>
      <xdr:xfrm>
        <a:off x="4895850" y="4000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2.421875" style="0" customWidth="1"/>
  </cols>
  <sheetData>
    <row r="1" spans="2:4" ht="30.75" customHeight="1">
      <c r="B1" s="6" t="s">
        <v>0</v>
      </c>
      <c r="C1" s="5">
        <v>2003</v>
      </c>
      <c r="D1" s="7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16</v>
      </c>
      <c r="E3" s="4" t="s">
        <v>15</v>
      </c>
    </row>
    <row r="4" spans="2:5" ht="12">
      <c r="B4" s="2" t="s">
        <v>12</v>
      </c>
      <c r="C4" s="2">
        <v>0</v>
      </c>
      <c r="D4" s="2">
        <v>12</v>
      </c>
      <c r="E4" s="9">
        <f>C4/C$12*100</f>
        <v>0</v>
      </c>
    </row>
    <row r="5" spans="2:5" ht="12">
      <c r="B5" s="2" t="s">
        <v>3</v>
      </c>
      <c r="C5" s="2">
        <v>2182</v>
      </c>
      <c r="D5" s="2">
        <v>17</v>
      </c>
      <c r="E5" s="9">
        <f aca="true" t="shared" si="0" ref="E5:E11">C5/C$12*100</f>
        <v>1.1246437167877041</v>
      </c>
    </row>
    <row r="6" spans="2:5" ht="12">
      <c r="B6" s="2" t="s">
        <v>4</v>
      </c>
      <c r="C6" s="2">
        <v>17383</v>
      </c>
      <c r="D6" s="2">
        <v>22</v>
      </c>
      <c r="E6" s="9">
        <f t="shared" si="0"/>
        <v>8.959524165408187</v>
      </c>
    </row>
    <row r="7" spans="2:5" ht="12">
      <c r="B7" s="2" t="s">
        <v>5</v>
      </c>
      <c r="C7" s="2">
        <v>49344</v>
      </c>
      <c r="D7" s="2">
        <v>27</v>
      </c>
      <c r="E7" s="9">
        <f t="shared" si="0"/>
        <v>25.432822896962637</v>
      </c>
    </row>
    <row r="8" spans="2:5" ht="12">
      <c r="B8" s="2" t="s">
        <v>6</v>
      </c>
      <c r="C8" s="2">
        <v>79001</v>
      </c>
      <c r="D8" s="2">
        <v>32</v>
      </c>
      <c r="E8" s="9">
        <f t="shared" si="0"/>
        <v>40.71859682398965</v>
      </c>
    </row>
    <row r="9" spans="2:5" ht="12">
      <c r="B9" s="2" t="s">
        <v>7</v>
      </c>
      <c r="C9" s="2">
        <v>39665</v>
      </c>
      <c r="D9" s="2">
        <v>37</v>
      </c>
      <c r="E9" s="9">
        <f t="shared" si="0"/>
        <v>20.444084796693073</v>
      </c>
    </row>
    <row r="10" spans="2:5" ht="12">
      <c r="B10" s="2" t="s">
        <v>8</v>
      </c>
      <c r="C10" s="2">
        <v>6225</v>
      </c>
      <c r="D10" s="2">
        <v>42</v>
      </c>
      <c r="E10" s="9">
        <f t="shared" si="0"/>
        <v>3.2084817309823364</v>
      </c>
    </row>
    <row r="11" spans="2:5" ht="12">
      <c r="B11" s="2" t="s">
        <v>9</v>
      </c>
      <c r="C11" s="2">
        <v>217</v>
      </c>
      <c r="D11" s="2">
        <v>47</v>
      </c>
      <c r="E11" s="9">
        <f t="shared" si="0"/>
        <v>0.11184586917641237</v>
      </c>
    </row>
    <row r="12" spans="3:5" ht="12">
      <c r="C12" s="8">
        <f>SUM(C4:C11)</f>
        <v>194017</v>
      </c>
      <c r="E12" s="10">
        <f>SUM(E4:E11)</f>
        <v>100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7.8515625" style="0" customWidth="1"/>
    <col min="3" max="4" width="15.8515625" style="0" customWidth="1"/>
    <col min="5" max="5" width="13.7109375" style="0" customWidth="1"/>
  </cols>
  <sheetData>
    <row r="1" spans="2:5" ht="30.75" customHeight="1">
      <c r="B1" s="6" t="s">
        <v>0</v>
      </c>
      <c r="C1" s="5">
        <v>2003</v>
      </c>
      <c r="D1" s="7"/>
      <c r="E1" s="1"/>
    </row>
    <row r="2" spans="2:5" ht="12">
      <c r="B2" s="3"/>
      <c r="C2" s="3"/>
      <c r="D2" s="3" t="s">
        <v>11</v>
      </c>
      <c r="E2" s="3" t="s">
        <v>10</v>
      </c>
    </row>
    <row r="3" spans="2:5" ht="12.75">
      <c r="B3" s="4" t="s">
        <v>1</v>
      </c>
      <c r="C3" s="4" t="s">
        <v>2</v>
      </c>
      <c r="D3" s="4" t="s">
        <v>13</v>
      </c>
      <c r="E3" s="4" t="s">
        <v>14</v>
      </c>
    </row>
    <row r="4" spans="2:5" ht="12">
      <c r="B4" s="2" t="s">
        <v>12</v>
      </c>
      <c r="C4" s="2">
        <v>0</v>
      </c>
      <c r="D4" s="2">
        <v>15</v>
      </c>
      <c r="E4" s="2">
        <f>C4/C$12</f>
        <v>0</v>
      </c>
    </row>
    <row r="5" spans="2:5" ht="12">
      <c r="B5" s="2" t="s">
        <v>3</v>
      </c>
      <c r="C5" s="2">
        <v>2182</v>
      </c>
      <c r="D5" s="2">
        <v>20</v>
      </c>
      <c r="E5" s="2">
        <v>2182</v>
      </c>
    </row>
    <row r="6" spans="2:5" ht="12">
      <c r="B6" s="2" t="s">
        <v>4</v>
      </c>
      <c r="C6" s="2">
        <v>17383</v>
      </c>
      <c r="D6" s="2">
        <v>25</v>
      </c>
      <c r="E6" s="2">
        <v>19565</v>
      </c>
    </row>
    <row r="7" spans="2:5" ht="12">
      <c r="B7" s="2" t="s">
        <v>5</v>
      </c>
      <c r="C7" s="2">
        <v>49344</v>
      </c>
      <c r="D7" s="2">
        <v>30</v>
      </c>
      <c r="E7" s="2">
        <v>68909</v>
      </c>
    </row>
    <row r="8" spans="2:5" ht="12">
      <c r="B8" s="2" t="s">
        <v>6</v>
      </c>
      <c r="C8" s="2">
        <v>79001</v>
      </c>
      <c r="D8" s="2">
        <v>35</v>
      </c>
      <c r="E8" s="2">
        <v>147910</v>
      </c>
    </row>
    <row r="9" spans="2:5" ht="12">
      <c r="B9" s="2" t="s">
        <v>7</v>
      </c>
      <c r="C9" s="2">
        <v>39665</v>
      </c>
      <c r="D9" s="2">
        <v>40</v>
      </c>
      <c r="E9" s="2">
        <v>187575</v>
      </c>
    </row>
    <row r="10" spans="2:5" ht="12">
      <c r="B10" s="2" t="s">
        <v>8</v>
      </c>
      <c r="C10" s="2">
        <v>6225</v>
      </c>
      <c r="D10" s="2">
        <v>45</v>
      </c>
      <c r="E10" s="2">
        <v>193800</v>
      </c>
    </row>
    <row r="11" spans="2:5" ht="12">
      <c r="B11" s="2" t="s">
        <v>9</v>
      </c>
      <c r="C11" s="2">
        <v>217</v>
      </c>
      <c r="D11" s="2">
        <v>50</v>
      </c>
      <c r="E11" s="2">
        <v>194017</v>
      </c>
    </row>
    <row r="12" ht="12">
      <c r="C12" s="8">
        <f>SUM(C4:C11)</f>
        <v>194017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2020-01-28T09:56:12Z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1033369376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