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math4mbo\resources\bt\bt-st2\dox\"/>
    </mc:Choice>
  </mc:AlternateContent>
  <xr:revisionPtr revIDLastSave="0" documentId="13_ncr:1_{82F37CE7-CEC4-4145-902D-D552FBB369C6}" xr6:coauthVersionLast="43" xr6:coauthVersionMax="43" xr10:uidLastSave="{00000000-0000-0000-0000-000000000000}"/>
  <bookViews>
    <workbookView xWindow="-110" yWindow="-110" windowWidth="19420" windowHeight="10420" xr2:uid="{14BA1752-1322-4E39-A1C3-CE227299FAA3}"/>
  </bookViews>
  <sheets>
    <sheet name="Blad1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2" l="1"/>
  <c r="C6" i="2"/>
  <c r="C7" i="2"/>
  <c r="C8" i="2"/>
  <c r="C9" i="2"/>
  <c r="C10" i="2"/>
  <c r="C11" i="2"/>
  <c r="C12" i="2"/>
  <c r="C13" i="2"/>
  <c r="C4" i="2"/>
  <c r="G5" i="2"/>
  <c r="G6" i="2"/>
  <c r="G7" i="2"/>
  <c r="G8" i="2"/>
  <c r="G9" i="2"/>
  <c r="G10" i="2"/>
  <c r="G11" i="2"/>
  <c r="G12" i="2"/>
  <c r="G13" i="2"/>
  <c r="G4" i="2"/>
  <c r="F5" i="2"/>
  <c r="F6" i="2"/>
  <c r="F7" i="2"/>
  <c r="F8" i="2"/>
  <c r="F9" i="2"/>
  <c r="F10" i="2"/>
  <c r="F11" i="2"/>
  <c r="F12" i="2"/>
  <c r="F13" i="2"/>
  <c r="F4" i="2"/>
  <c r="E5" i="2"/>
  <c r="E6" i="2"/>
  <c r="E7" i="2"/>
  <c r="E8" i="2"/>
  <c r="E9" i="2"/>
  <c r="E10" i="2"/>
  <c r="E11" i="2"/>
  <c r="E12" i="2"/>
  <c r="E13" i="2"/>
  <c r="E4" i="2"/>
  <c r="D5" i="2"/>
  <c r="D6" i="2"/>
  <c r="D7" i="2"/>
  <c r="D8" i="2"/>
  <c r="D9" i="2"/>
  <c r="D10" i="2"/>
  <c r="D11" i="2"/>
  <c r="D12" i="2"/>
  <c r="D13" i="2"/>
  <c r="D4" i="2"/>
</calcChain>
</file>

<file path=xl/sharedStrings.xml><?xml version="1.0" encoding="utf-8"?>
<sst xmlns="http://schemas.openxmlformats.org/spreadsheetml/2006/main" count="10" uniqueCount="10">
  <si>
    <t>meting</t>
  </si>
  <si>
    <t>waarde</t>
  </si>
  <si>
    <t>gemiddelde</t>
  </si>
  <si>
    <t>gem-2s</t>
  </si>
  <si>
    <t>gem+2s</t>
  </si>
  <si>
    <t>gem-3s</t>
  </si>
  <si>
    <t>gem+3s</t>
  </si>
  <si>
    <t>standaarddeviatie</t>
  </si>
  <si>
    <t>gem</t>
  </si>
  <si>
    <t>Shewhartkaart stikstofgehalte m% van kunstmest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</si>
</sst>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1" fillId="0" borderId="0" xfId="0" applyFont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Shewhartkaart stikstofgehalte kunstmest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>
        <c:manualLayout>
          <c:layoutTarget val="inner"/>
          <c:xMode val="edge"/>
          <c:yMode val="edge"/>
          <c:x val="5.7441285497733252E-2"/>
          <c:y val="0.17171296296296296"/>
          <c:w val="0.71379533235175763"/>
          <c:h val="0.61498432487605714"/>
        </c:manualLayout>
      </c:layout>
      <c:scatterChart>
        <c:scatterStyle val="lineMarker"/>
        <c:varyColors val="0"/>
        <c:ser>
          <c:idx val="0"/>
          <c:order val="0"/>
          <c:tx>
            <c:strRef>
              <c:f>Blad1!$B$3</c:f>
              <c:strCache>
                <c:ptCount val="1"/>
                <c:pt idx="0">
                  <c:v>waarde</c:v>
                </c:pt>
              </c:strCache>
            </c:strRef>
          </c:tx>
          <c:spPr>
            <a:ln w="19050" cap="rnd">
              <a:solidFill>
                <a:schemeClr val="accent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Blad1!$A$4:$A$13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Blad1!$B$4:$B$13</c:f>
              <c:numCache>
                <c:formatCode>0.0</c:formatCode>
                <c:ptCount val="10"/>
                <c:pt idx="0">
                  <c:v>14</c:v>
                </c:pt>
                <c:pt idx="1">
                  <c:v>13.9</c:v>
                </c:pt>
                <c:pt idx="2">
                  <c:v>13.6</c:v>
                </c:pt>
                <c:pt idx="3">
                  <c:v>14.6</c:v>
                </c:pt>
                <c:pt idx="4">
                  <c:v>14.6</c:v>
                </c:pt>
                <c:pt idx="5">
                  <c:v>14.5</c:v>
                </c:pt>
                <c:pt idx="6">
                  <c:v>13.6</c:v>
                </c:pt>
                <c:pt idx="7">
                  <c:v>14.1</c:v>
                </c:pt>
                <c:pt idx="8">
                  <c:v>13.7</c:v>
                </c:pt>
                <c:pt idx="9">
                  <c:v>13.9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09E-421A-8F30-A4B0F31F5BEA}"/>
            </c:ext>
          </c:extLst>
        </c:ser>
        <c:ser>
          <c:idx val="1"/>
          <c:order val="1"/>
          <c:tx>
            <c:strRef>
              <c:f>Blad1!$D$3</c:f>
              <c:strCache>
                <c:ptCount val="1"/>
                <c:pt idx="0">
                  <c:v>gem-2s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Blad1!$A$4:$A$13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Blad1!$D$4:$D$13</c:f>
              <c:numCache>
                <c:formatCode>General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</c:v>
                </c:pt>
                <c:pt idx="7">
                  <c:v>13</c:v>
                </c:pt>
                <c:pt idx="8">
                  <c:v>13</c:v>
                </c:pt>
                <c:pt idx="9">
                  <c:v>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09E-421A-8F30-A4B0F31F5BEA}"/>
            </c:ext>
          </c:extLst>
        </c:ser>
        <c:ser>
          <c:idx val="2"/>
          <c:order val="2"/>
          <c:tx>
            <c:strRef>
              <c:f>Blad1!$E$3</c:f>
              <c:strCache>
                <c:ptCount val="1"/>
                <c:pt idx="0">
                  <c:v>gem+2s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Blad1!$A$4:$A$13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Blad1!$E$4:$E$13</c:f>
              <c:numCache>
                <c:formatCode>General</c:formatCode>
                <c:ptCount val="10"/>
                <c:pt idx="0">
                  <c:v>15</c:v>
                </c:pt>
                <c:pt idx="1">
                  <c:v>15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15</c:v>
                </c:pt>
                <c:pt idx="8">
                  <c:v>15</c:v>
                </c:pt>
                <c:pt idx="9">
                  <c:v>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09E-421A-8F30-A4B0F31F5BEA}"/>
            </c:ext>
          </c:extLst>
        </c:ser>
        <c:ser>
          <c:idx val="3"/>
          <c:order val="3"/>
          <c:tx>
            <c:strRef>
              <c:f>Blad1!$F$3</c:f>
              <c:strCache>
                <c:ptCount val="1"/>
                <c:pt idx="0">
                  <c:v>gem-3s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Blad1!$A$4:$A$13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Blad1!$F$4:$F$13</c:f>
              <c:numCache>
                <c:formatCode>General</c:formatCode>
                <c:ptCount val="10"/>
                <c:pt idx="0">
                  <c:v>12.5</c:v>
                </c:pt>
                <c:pt idx="1">
                  <c:v>12.5</c:v>
                </c:pt>
                <c:pt idx="2">
                  <c:v>12.5</c:v>
                </c:pt>
                <c:pt idx="3">
                  <c:v>12.5</c:v>
                </c:pt>
                <c:pt idx="4">
                  <c:v>12.5</c:v>
                </c:pt>
                <c:pt idx="5">
                  <c:v>12.5</c:v>
                </c:pt>
                <c:pt idx="6">
                  <c:v>12.5</c:v>
                </c:pt>
                <c:pt idx="7">
                  <c:v>12.5</c:v>
                </c:pt>
                <c:pt idx="8">
                  <c:v>12.5</c:v>
                </c:pt>
                <c:pt idx="9">
                  <c:v>12.5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09E-421A-8F30-A4B0F31F5BEA}"/>
            </c:ext>
          </c:extLst>
        </c:ser>
        <c:ser>
          <c:idx val="4"/>
          <c:order val="4"/>
          <c:tx>
            <c:strRef>
              <c:f>Blad1!$G$3</c:f>
              <c:strCache>
                <c:ptCount val="1"/>
                <c:pt idx="0">
                  <c:v>gem+3s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Blad1!$A$4:$A$13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Blad1!$G$4:$G$13</c:f>
              <c:numCache>
                <c:formatCode>General</c:formatCode>
                <c:ptCount val="10"/>
                <c:pt idx="0">
                  <c:v>15.5</c:v>
                </c:pt>
                <c:pt idx="1">
                  <c:v>15.5</c:v>
                </c:pt>
                <c:pt idx="2">
                  <c:v>15.5</c:v>
                </c:pt>
                <c:pt idx="3">
                  <c:v>15.5</c:v>
                </c:pt>
                <c:pt idx="4">
                  <c:v>15.5</c:v>
                </c:pt>
                <c:pt idx="5">
                  <c:v>15.5</c:v>
                </c:pt>
                <c:pt idx="6">
                  <c:v>15.5</c:v>
                </c:pt>
                <c:pt idx="7">
                  <c:v>15.5</c:v>
                </c:pt>
                <c:pt idx="8">
                  <c:v>15.5</c:v>
                </c:pt>
                <c:pt idx="9">
                  <c:v>15.5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09E-421A-8F30-A4B0F31F5BEA}"/>
            </c:ext>
          </c:extLst>
        </c:ser>
        <c:ser>
          <c:idx val="5"/>
          <c:order val="5"/>
          <c:tx>
            <c:v>gem</c:v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Blad1!$A$4:$A$13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xVal>
          <c:yVal>
            <c:numRef>
              <c:f>Blad1!$C$4:$C$13</c:f>
              <c:numCache>
                <c:formatCode>General</c:formatCode>
                <c:ptCount val="10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14</c:v>
                </c:pt>
                <c:pt idx="6">
                  <c:v>14</c:v>
                </c:pt>
                <c:pt idx="7">
                  <c:v>14</c:v>
                </c:pt>
                <c:pt idx="8">
                  <c:v>14</c:v>
                </c:pt>
                <c:pt idx="9">
                  <c:v>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09E-421A-8F30-A4B0F31F5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9848904"/>
        <c:axId val="439848248"/>
      </c:scatterChart>
      <c:valAx>
        <c:axId val="439848904"/>
        <c:scaling>
          <c:orientation val="minMax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9848248"/>
        <c:crosses val="autoZero"/>
        <c:crossBetween val="midCat"/>
        <c:majorUnit val="1"/>
      </c:valAx>
      <c:valAx>
        <c:axId val="439848248"/>
        <c:scaling>
          <c:orientation val="minMax"/>
          <c:max val="16"/>
          <c:min val="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4398489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80710787995225175"/>
          <c:y val="0.1743239310276089"/>
          <c:w val="0.15312860356500693"/>
          <c:h val="0.691569022226652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606424</xdr:colOff>
      <xdr:row>2</xdr:row>
      <xdr:rowOff>177800</xdr:rowOff>
    </xdr:from>
    <xdr:to>
      <xdr:col>19</xdr:col>
      <xdr:colOff>95250</xdr:colOff>
      <xdr:row>13</xdr:row>
      <xdr:rowOff>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F77CEF67-8CEA-4A6A-A69A-84B38B9E9C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6F0F5-1FC8-4B12-8C15-7137AE7B0D03}">
  <dimension ref="A1:G14"/>
  <sheetViews>
    <sheetView tabSelected="1" workbookViewId="0">
      <selection activeCell="E20" sqref="E20"/>
    </sheetView>
  </sheetViews>
  <sheetFormatPr defaultRowHeight="14.5" x14ac:dyDescent="0.35"/>
  <sheetData>
    <row r="1" spans="1:7" ht="15.5" x14ac:dyDescent="0.35">
      <c r="A1" s="6" t="s">
        <v>9</v>
      </c>
      <c r="B1" s="6"/>
      <c r="C1" s="6"/>
      <c r="D1" s="6"/>
      <c r="E1" s="6"/>
      <c r="F1" s="6"/>
      <c r="G1" s="6"/>
    </row>
    <row r="2" spans="1:7" x14ac:dyDescent="0.35">
      <c r="B2" s="1" t="s">
        <v>2</v>
      </c>
      <c r="C2" s="2">
        <v>14</v>
      </c>
      <c r="E2" s="1" t="s">
        <v>7</v>
      </c>
      <c r="F2" s="2">
        <v>0.5</v>
      </c>
    </row>
    <row r="3" spans="1:7" x14ac:dyDescent="0.35">
      <c r="A3" s="3" t="s">
        <v>0</v>
      </c>
      <c r="B3" s="3" t="s">
        <v>1</v>
      </c>
      <c r="C3" s="3" t="s">
        <v>8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 x14ac:dyDescent="0.35">
      <c r="A4" s="3">
        <v>1</v>
      </c>
      <c r="B4" s="5">
        <v>14</v>
      </c>
      <c r="C4" s="4">
        <f>C$2</f>
        <v>14</v>
      </c>
      <c r="D4" s="3">
        <f t="shared" ref="D4:D13" si="0">C$2-2*F$2</f>
        <v>13</v>
      </c>
      <c r="E4" s="3">
        <f t="shared" ref="E4:E13" si="1">C$2+2*F$2</f>
        <v>15</v>
      </c>
      <c r="F4" s="3">
        <f t="shared" ref="F4:F13" si="2">C$2-3*F$2</f>
        <v>12.5</v>
      </c>
      <c r="G4" s="3">
        <f t="shared" ref="G4:G13" si="3">C$2+3*F$2</f>
        <v>15.5</v>
      </c>
    </row>
    <row r="5" spans="1:7" x14ac:dyDescent="0.35">
      <c r="A5" s="3">
        <v>2</v>
      </c>
      <c r="B5" s="5">
        <v>13.9</v>
      </c>
      <c r="C5" s="4">
        <f t="shared" ref="C5:C13" si="4">C$2</f>
        <v>14</v>
      </c>
      <c r="D5" s="3">
        <f t="shared" si="0"/>
        <v>13</v>
      </c>
      <c r="E5" s="3">
        <f t="shared" si="1"/>
        <v>15</v>
      </c>
      <c r="F5" s="3">
        <f t="shared" si="2"/>
        <v>12.5</v>
      </c>
      <c r="G5" s="3">
        <f t="shared" si="3"/>
        <v>15.5</v>
      </c>
    </row>
    <row r="6" spans="1:7" x14ac:dyDescent="0.35">
      <c r="A6" s="3">
        <v>3</v>
      </c>
      <c r="B6" s="5">
        <v>13.6</v>
      </c>
      <c r="C6" s="4">
        <f t="shared" si="4"/>
        <v>14</v>
      </c>
      <c r="D6" s="3">
        <f t="shared" si="0"/>
        <v>13</v>
      </c>
      <c r="E6" s="3">
        <f t="shared" si="1"/>
        <v>15</v>
      </c>
      <c r="F6" s="3">
        <f t="shared" si="2"/>
        <v>12.5</v>
      </c>
      <c r="G6" s="3">
        <f t="shared" si="3"/>
        <v>15.5</v>
      </c>
    </row>
    <row r="7" spans="1:7" x14ac:dyDescent="0.35">
      <c r="A7" s="3">
        <v>4</v>
      </c>
      <c r="B7" s="5">
        <v>14.6</v>
      </c>
      <c r="C7" s="4">
        <f t="shared" si="4"/>
        <v>14</v>
      </c>
      <c r="D7" s="3">
        <f t="shared" si="0"/>
        <v>13</v>
      </c>
      <c r="E7" s="3">
        <f t="shared" si="1"/>
        <v>15</v>
      </c>
      <c r="F7" s="3">
        <f t="shared" si="2"/>
        <v>12.5</v>
      </c>
      <c r="G7" s="3">
        <f t="shared" si="3"/>
        <v>15.5</v>
      </c>
    </row>
    <row r="8" spans="1:7" x14ac:dyDescent="0.35">
      <c r="A8" s="3">
        <v>5</v>
      </c>
      <c r="B8" s="5">
        <v>14.6</v>
      </c>
      <c r="C8" s="4">
        <f t="shared" si="4"/>
        <v>14</v>
      </c>
      <c r="D8" s="3">
        <f t="shared" si="0"/>
        <v>13</v>
      </c>
      <c r="E8" s="3">
        <f t="shared" si="1"/>
        <v>15</v>
      </c>
      <c r="F8" s="3">
        <f t="shared" si="2"/>
        <v>12.5</v>
      </c>
      <c r="G8" s="3">
        <f t="shared" si="3"/>
        <v>15.5</v>
      </c>
    </row>
    <row r="9" spans="1:7" x14ac:dyDescent="0.35">
      <c r="A9" s="3">
        <v>6</v>
      </c>
      <c r="B9" s="5">
        <v>14.5</v>
      </c>
      <c r="C9" s="4">
        <f t="shared" si="4"/>
        <v>14</v>
      </c>
      <c r="D9" s="3">
        <f t="shared" si="0"/>
        <v>13</v>
      </c>
      <c r="E9" s="3">
        <f t="shared" si="1"/>
        <v>15</v>
      </c>
      <c r="F9" s="3">
        <f t="shared" si="2"/>
        <v>12.5</v>
      </c>
      <c r="G9" s="3">
        <f t="shared" si="3"/>
        <v>15.5</v>
      </c>
    </row>
    <row r="10" spans="1:7" x14ac:dyDescent="0.35">
      <c r="A10" s="3">
        <v>7</v>
      </c>
      <c r="B10" s="5">
        <v>13.6</v>
      </c>
      <c r="C10" s="4">
        <f t="shared" si="4"/>
        <v>14</v>
      </c>
      <c r="D10" s="3">
        <f t="shared" si="0"/>
        <v>13</v>
      </c>
      <c r="E10" s="3">
        <f t="shared" si="1"/>
        <v>15</v>
      </c>
      <c r="F10" s="3">
        <f t="shared" si="2"/>
        <v>12.5</v>
      </c>
      <c r="G10" s="3">
        <f t="shared" si="3"/>
        <v>15.5</v>
      </c>
    </row>
    <row r="11" spans="1:7" x14ac:dyDescent="0.35">
      <c r="A11" s="3">
        <v>8</v>
      </c>
      <c r="B11" s="5">
        <v>14.1</v>
      </c>
      <c r="C11" s="4">
        <f t="shared" si="4"/>
        <v>14</v>
      </c>
      <c r="D11" s="3">
        <f t="shared" si="0"/>
        <v>13</v>
      </c>
      <c r="E11" s="3">
        <f t="shared" si="1"/>
        <v>15</v>
      </c>
      <c r="F11" s="3">
        <f t="shared" si="2"/>
        <v>12.5</v>
      </c>
      <c r="G11" s="3">
        <f t="shared" si="3"/>
        <v>15.5</v>
      </c>
    </row>
    <row r="12" spans="1:7" x14ac:dyDescent="0.35">
      <c r="A12" s="3">
        <v>9</v>
      </c>
      <c r="B12" s="5">
        <v>13.7</v>
      </c>
      <c r="C12" s="4">
        <f t="shared" si="4"/>
        <v>14</v>
      </c>
      <c r="D12" s="3">
        <f t="shared" si="0"/>
        <v>13</v>
      </c>
      <c r="E12" s="3">
        <f t="shared" si="1"/>
        <v>15</v>
      </c>
      <c r="F12" s="3">
        <f t="shared" si="2"/>
        <v>12.5</v>
      </c>
      <c r="G12" s="3">
        <f t="shared" si="3"/>
        <v>15.5</v>
      </c>
    </row>
    <row r="13" spans="1:7" x14ac:dyDescent="0.35">
      <c r="A13" s="3">
        <v>10</v>
      </c>
      <c r="B13" s="5">
        <v>13.9</v>
      </c>
      <c r="C13" s="4">
        <f t="shared" si="4"/>
        <v>14</v>
      </c>
      <c r="D13" s="3">
        <f t="shared" si="0"/>
        <v>13</v>
      </c>
      <c r="E13" s="3">
        <f t="shared" si="1"/>
        <v>15</v>
      </c>
      <c r="F13" s="3">
        <f t="shared" si="2"/>
        <v>12.5</v>
      </c>
      <c r="G13" s="3">
        <f t="shared" si="3"/>
        <v>15.5</v>
      </c>
    </row>
    <row r="14" spans="1:7" x14ac:dyDescent="0.35">
      <c r="A14" s="2"/>
      <c r="B14" s="2"/>
      <c r="C14" s="2"/>
      <c r="D14" s="2"/>
      <c r="E14" s="2"/>
      <c r="F14" s="2"/>
      <c r="G14" s="2"/>
    </row>
  </sheetData>
  <mergeCells count="1">
    <mergeCell ref="A1:G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Frits Spijkers</dc:creator>
  <cp:lastModifiedBy>Frits Spijkers</cp:lastModifiedBy>
  <dcterms:created xsi:type="dcterms:W3CDTF">2019-03-26T09:45:27Z</dcterms:created>
  <dcterms:modified xsi:type="dcterms:W3CDTF">2019-04-27T13:32:41Z</dcterms:modified>
</cp:coreProperties>
</file>